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180" windowHeight="9405"/>
  </bookViews>
  <sheets>
    <sheet name="Hárok1" sheetId="1" r:id="rId1"/>
  </sheets>
  <calcPr calcId="114210"/>
</workbook>
</file>

<file path=xl/calcChain.xml><?xml version="1.0" encoding="utf-8"?>
<calcChain xmlns="http://schemas.openxmlformats.org/spreadsheetml/2006/main">
  <c r="E24" i="1"/>
  <c r="F24"/>
  <c r="D24"/>
  <c r="G24"/>
  <c r="G25"/>
  <c r="G26"/>
  <c r="G27"/>
  <c r="F22"/>
  <c r="F28"/>
  <c r="E28"/>
  <c r="G28"/>
  <c r="G22"/>
  <c r="G23"/>
  <c r="G20"/>
  <c r="G11"/>
  <c r="G12"/>
  <c r="G13"/>
  <c r="G14"/>
  <c r="G15"/>
  <c r="G16"/>
  <c r="G17"/>
  <c r="F18"/>
  <c r="G18"/>
  <c r="G19"/>
  <c r="F10"/>
  <c r="G10"/>
  <c r="G9"/>
  <c r="G8"/>
  <c r="E29"/>
  <c r="E22"/>
  <c r="D10"/>
  <c r="E10"/>
  <c r="E18"/>
  <c r="D20"/>
  <c r="E20"/>
  <c r="F20"/>
  <c r="D22"/>
  <c r="D28"/>
</calcChain>
</file>

<file path=xl/sharedStrings.xml><?xml version="1.0" encoding="utf-8"?>
<sst xmlns="http://schemas.openxmlformats.org/spreadsheetml/2006/main" count="29" uniqueCount="29">
  <si>
    <t>Ekonomická klasifikácia</t>
  </si>
  <si>
    <t>Položky rozpočtu</t>
  </si>
  <si>
    <t xml:space="preserve">Mzdy, platy, služobné príjmy a ostatné osobné vyrovnania </t>
  </si>
  <si>
    <t xml:space="preserve">Poistné a príspevky do poisťovní </t>
  </si>
  <si>
    <t xml:space="preserve">Tovary a služby </t>
  </si>
  <si>
    <t>Cestovné náhrady</t>
  </si>
  <si>
    <t>Energie, voda a komunikácie</t>
  </si>
  <si>
    <t>Materiál</t>
  </si>
  <si>
    <t>Dopravné</t>
  </si>
  <si>
    <t>Rutinná a štandardná údržba</t>
  </si>
  <si>
    <t>Nájomné za nájom</t>
  </si>
  <si>
    <t xml:space="preserve">Služby </t>
  </si>
  <si>
    <t>Bežné transfery</t>
  </si>
  <si>
    <t>Transfery jednotlivcom a neziskovým PO</t>
  </si>
  <si>
    <t>BEŽNÉ VÝDAVKY</t>
  </si>
  <si>
    <t>Nedaňové príjmy</t>
  </si>
  <si>
    <t>Granty a transfery</t>
  </si>
  <si>
    <t>Transfery v rámci verejnej správy- dotácia</t>
  </si>
  <si>
    <t>PRÍJMY SPOLU</t>
  </si>
  <si>
    <t xml:space="preserve"> </t>
  </si>
  <si>
    <t xml:space="preserve">Poplatky a platby z nepriemyselného                                     a náhodného predaja a služieb </t>
  </si>
  <si>
    <t>Granty - sponzorské dary</t>
  </si>
  <si>
    <t>Príspevok mesta</t>
  </si>
  <si>
    <t>príloha č.14</t>
  </si>
  <si>
    <t>Rozpočet - Michalovský domov seniorov (MDS)</t>
  </si>
  <si>
    <t xml:space="preserve">upr. rozp.        </t>
  </si>
  <si>
    <t xml:space="preserve">schválený      </t>
  </si>
  <si>
    <t xml:space="preserve">úprava </t>
  </si>
  <si>
    <t>upr.rozp.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</si>
</sst>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3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i/>
      <sz val="9"/>
      <color indexed="8"/>
      <name val="Times New Roman"/>
      <family val="1"/>
      <charset val="238"/>
    </font>
    <font>
      <b/>
      <u/>
      <sz val="13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/>
    </xf>
    <xf numFmtId="3" fontId="0" fillId="0" borderId="0" xfId="0" applyNumberFormat="1"/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4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Fill="1" applyBorder="1" applyAlignment="1">
      <alignment horizontal="center"/>
    </xf>
    <xf numFmtId="4" fontId="10" fillId="0" borderId="0" xfId="0" applyNumberFormat="1" applyFont="1" applyBorder="1" applyAlignment="1">
      <alignment vertical="center"/>
    </xf>
    <xf numFmtId="0" fontId="8" fillId="0" borderId="0" xfId="0" applyFont="1" applyFill="1" applyBorder="1" applyAlignment="1">
      <alignment horizontal="right"/>
    </xf>
    <xf numFmtId="4" fontId="10" fillId="0" borderId="0" xfId="0" applyNumberFormat="1" applyFont="1" applyBorder="1"/>
    <xf numFmtId="0" fontId="7" fillId="0" borderId="0" xfId="0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4" fontId="9" fillId="0" borderId="0" xfId="0" applyNumberFormat="1" applyFont="1" applyBorder="1" applyAlignment="1">
      <alignment vertical="center"/>
    </xf>
    <xf numFmtId="3" fontId="6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/>
    <xf numFmtId="3" fontId="2" fillId="0" borderId="0" xfId="0" applyNumberFormat="1" applyFont="1" applyFill="1" applyBorder="1"/>
    <xf numFmtId="0" fontId="2" fillId="0" borderId="0" xfId="0" applyFont="1" applyFill="1" applyBorder="1"/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9" fillId="0" borderId="8" xfId="0" applyFont="1" applyBorder="1"/>
    <xf numFmtId="0" fontId="11" fillId="0" borderId="9" xfId="0" applyFont="1" applyBorder="1" applyAlignment="1">
      <alignment horizontal="center"/>
    </xf>
    <xf numFmtId="0" fontId="11" fillId="0" borderId="6" xfId="0" applyFont="1" applyBorder="1" applyAlignment="1">
      <alignment vertical="center"/>
    </xf>
    <xf numFmtId="0" fontId="11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9" fillId="0" borderId="13" xfId="0" applyFont="1" applyBorder="1"/>
    <xf numFmtId="3" fontId="11" fillId="0" borderId="9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4" fontId="10" fillId="0" borderId="0" xfId="0" applyNumberFormat="1" applyFont="1" applyFill="1" applyBorder="1" applyAlignment="1">
      <alignment vertical="center"/>
    </xf>
    <xf numFmtId="0" fontId="2" fillId="0" borderId="0" xfId="0" applyFont="1" applyFill="1"/>
    <xf numFmtId="0" fontId="0" fillId="0" borderId="0" xfId="0" applyFill="1"/>
    <xf numFmtId="0" fontId="11" fillId="0" borderId="17" xfId="0" applyFont="1" applyBorder="1" applyAlignment="1">
      <alignment horizontal="center"/>
    </xf>
    <xf numFmtId="3" fontId="1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9" fillId="0" borderId="6" xfId="0" applyNumberFormat="1" applyFont="1" applyFill="1" applyBorder="1" applyAlignment="1">
      <alignment horizontal="right"/>
    </xf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right"/>
    </xf>
    <xf numFmtId="3" fontId="2" fillId="0" borderId="0" xfId="0" applyNumberFormat="1" applyFont="1"/>
    <xf numFmtId="3" fontId="2" fillId="0" borderId="0" xfId="0" applyNumberFormat="1" applyFont="1" applyBorder="1" applyAlignment="1">
      <alignment vertical="top"/>
    </xf>
    <xf numFmtId="3" fontId="2" fillId="0" borderId="0" xfId="0" applyNumberFormat="1" applyFont="1" applyAlignment="1">
      <alignment horizontal="center"/>
    </xf>
    <xf numFmtId="3" fontId="9" fillId="0" borderId="0" xfId="0" applyNumberFormat="1" applyFont="1" applyBorder="1" applyAlignment="1">
      <alignment horizontal="center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10" fillId="0" borderId="19" xfId="0" applyFont="1" applyFill="1" applyBorder="1" applyAlignment="1">
      <alignment vertical="center"/>
    </xf>
    <xf numFmtId="0" fontId="10" fillId="0" borderId="21" xfId="0" applyFont="1" applyFill="1" applyBorder="1" applyAlignment="1">
      <alignment vertical="center"/>
    </xf>
    <xf numFmtId="3" fontId="9" fillId="0" borderId="22" xfId="0" applyNumberFormat="1" applyFont="1" applyBorder="1" applyAlignment="1">
      <alignment horizontal="right" vertical="center"/>
    </xf>
    <xf numFmtId="3" fontId="10" fillId="0" borderId="23" xfId="0" applyNumberFormat="1" applyFont="1" applyBorder="1" applyAlignment="1">
      <alignment horizontal="right" vertical="center"/>
    </xf>
    <xf numFmtId="3" fontId="9" fillId="0" borderId="22" xfId="0" applyNumberFormat="1" applyFont="1" applyBorder="1" applyAlignment="1">
      <alignment horizontal="right"/>
    </xf>
    <xf numFmtId="3" fontId="10" fillId="0" borderId="18" xfId="0" applyNumberFormat="1" applyFont="1" applyFill="1" applyBorder="1"/>
    <xf numFmtId="3" fontId="10" fillId="0" borderId="3" xfId="0" applyNumberFormat="1" applyFont="1" applyBorder="1" applyAlignment="1">
      <alignment horizontal="right" vertical="center"/>
    </xf>
    <xf numFmtId="3" fontId="9" fillId="0" borderId="6" xfId="0" applyNumberFormat="1" applyFont="1" applyBorder="1" applyAlignment="1">
      <alignment horizontal="right" vertical="center"/>
    </xf>
    <xf numFmtId="3" fontId="10" fillId="0" borderId="11" xfId="0" applyNumberFormat="1" applyFont="1" applyBorder="1" applyAlignment="1">
      <alignment horizontal="right" vertical="center"/>
    </xf>
    <xf numFmtId="3" fontId="9" fillId="0" borderId="6" xfId="0" applyNumberFormat="1" applyFont="1" applyBorder="1" applyAlignment="1">
      <alignment horizontal="right"/>
    </xf>
    <xf numFmtId="3" fontId="10" fillId="0" borderId="21" xfId="0" applyNumberFormat="1" applyFont="1" applyFill="1" applyBorder="1"/>
    <xf numFmtId="3" fontId="9" fillId="0" borderId="16" xfId="0" applyNumberFormat="1" applyFont="1" applyFill="1" applyBorder="1" applyAlignment="1">
      <alignment horizontal="right" vertical="center"/>
    </xf>
    <xf numFmtId="3" fontId="10" fillId="0" borderId="0" xfId="0" applyNumberFormat="1" applyFont="1" applyBorder="1" applyAlignment="1">
      <alignment horizontal="right" vertical="center"/>
    </xf>
    <xf numFmtId="3" fontId="9" fillId="0" borderId="16" xfId="0" applyNumberFormat="1" applyFont="1" applyFill="1" applyBorder="1" applyAlignment="1">
      <alignment horizontal="right"/>
    </xf>
    <xf numFmtId="3" fontId="10" fillId="0" borderId="25" xfId="0" applyNumberFormat="1" applyFont="1" applyFill="1" applyBorder="1"/>
    <xf numFmtId="3" fontId="9" fillId="0" borderId="6" xfId="0" applyNumberFormat="1" applyFont="1" applyFill="1" applyBorder="1" applyAlignment="1">
      <alignment horizontal="right" vertical="center"/>
    </xf>
    <xf numFmtId="3" fontId="9" fillId="0" borderId="27" xfId="0" applyNumberFormat="1" applyFont="1" applyFill="1" applyBorder="1" applyAlignment="1">
      <alignment horizontal="right" vertical="center"/>
    </xf>
    <xf numFmtId="3" fontId="10" fillId="0" borderId="21" xfId="0" applyNumberFormat="1" applyFont="1" applyFill="1" applyBorder="1" applyAlignment="1">
      <alignment horizontal="right" vertical="center"/>
    </xf>
    <xf numFmtId="3" fontId="10" fillId="0" borderId="6" xfId="0" applyNumberFormat="1" applyFont="1" applyFill="1" applyBorder="1" applyAlignment="1">
      <alignment horizontal="right" vertical="center"/>
    </xf>
    <xf numFmtId="3" fontId="10" fillId="0" borderId="3" xfId="0" applyNumberFormat="1" applyFont="1" applyFill="1" applyBorder="1" applyAlignment="1">
      <alignment horizontal="right" vertical="center"/>
    </xf>
    <xf numFmtId="0" fontId="10" fillId="0" borderId="29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3" fontId="10" fillId="0" borderId="30" xfId="0" applyNumberFormat="1" applyFont="1" applyBorder="1" applyAlignment="1">
      <alignment horizontal="right" vertical="center"/>
    </xf>
    <xf numFmtId="3" fontId="10" fillId="0" borderId="31" xfId="0" applyNumberFormat="1" applyFont="1" applyBorder="1" applyAlignment="1">
      <alignment horizontal="right" vertical="center"/>
    </xf>
    <xf numFmtId="0" fontId="10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vertical="center" wrapText="1"/>
    </xf>
    <xf numFmtId="3" fontId="9" fillId="0" borderId="32" xfId="0" applyNumberFormat="1" applyFont="1" applyBorder="1" applyAlignment="1">
      <alignment horizontal="right"/>
    </xf>
    <xf numFmtId="3" fontId="9" fillId="0" borderId="33" xfId="0" applyNumberFormat="1" applyFont="1" applyBorder="1" applyAlignment="1">
      <alignment horizontal="right"/>
    </xf>
    <xf numFmtId="3" fontId="9" fillId="0" borderId="34" xfId="0" applyNumberFormat="1" applyFont="1" applyFill="1" applyBorder="1" applyAlignment="1">
      <alignment horizontal="right"/>
    </xf>
    <xf numFmtId="3" fontId="10" fillId="0" borderId="28" xfId="0" applyNumberFormat="1" applyFont="1" applyFill="1" applyBorder="1" applyAlignment="1">
      <alignment horizontal="center" vertical="center" wrapText="1"/>
    </xf>
    <xf numFmtId="3" fontId="10" fillId="0" borderId="30" xfId="0" applyNumberFormat="1" applyFont="1" applyFill="1" applyBorder="1" applyAlignment="1">
      <alignment horizontal="right" vertical="center"/>
    </xf>
    <xf numFmtId="3" fontId="10" fillId="0" borderId="22" xfId="0" applyNumberFormat="1" applyFont="1" applyFill="1" applyBorder="1" applyAlignment="1">
      <alignment horizontal="right"/>
    </xf>
    <xf numFmtId="3" fontId="9" fillId="0" borderId="22" xfId="0" applyNumberFormat="1" applyFont="1" applyFill="1" applyBorder="1" applyAlignment="1">
      <alignment horizontal="right"/>
    </xf>
    <xf numFmtId="3" fontId="10" fillId="0" borderId="35" xfId="0" applyNumberFormat="1" applyFont="1" applyFill="1" applyBorder="1" applyAlignment="1">
      <alignment horizontal="right"/>
    </xf>
    <xf numFmtId="3" fontId="9" fillId="0" borderId="35" xfId="0" applyNumberFormat="1" applyFont="1" applyFill="1" applyBorder="1" applyAlignment="1">
      <alignment horizontal="right"/>
    </xf>
    <xf numFmtId="3" fontId="10" fillId="0" borderId="18" xfId="0" applyNumberFormat="1" applyFont="1" applyFill="1" applyBorder="1" applyAlignment="1">
      <alignment horizontal="right"/>
    </xf>
    <xf numFmtId="3" fontId="10" fillId="0" borderId="36" xfId="0" applyNumberFormat="1" applyFont="1" applyFill="1" applyBorder="1" applyAlignment="1">
      <alignment horizontal="center" vertical="center" wrapText="1"/>
    </xf>
    <xf numFmtId="3" fontId="10" fillId="0" borderId="6" xfId="0" applyNumberFormat="1" applyFont="1" applyFill="1" applyBorder="1" applyAlignment="1">
      <alignment horizontal="right"/>
    </xf>
    <xf numFmtId="3" fontId="10" fillId="0" borderId="12" xfId="0" applyNumberFormat="1" applyFont="1" applyFill="1" applyBorder="1" applyAlignment="1">
      <alignment horizontal="right"/>
    </xf>
    <xf numFmtId="3" fontId="9" fillId="0" borderId="12" xfId="0" applyNumberFormat="1" applyFont="1" applyFill="1" applyBorder="1" applyAlignment="1">
      <alignment horizontal="right"/>
    </xf>
    <xf numFmtId="3" fontId="10" fillId="0" borderId="21" xfId="0" applyNumberFormat="1" applyFont="1" applyFill="1" applyBorder="1" applyAlignment="1">
      <alignment horizontal="right"/>
    </xf>
    <xf numFmtId="3" fontId="10" fillId="0" borderId="24" xfId="0" applyNumberFormat="1" applyFont="1" applyFill="1" applyBorder="1" applyAlignment="1">
      <alignment horizontal="center" vertical="center" wrapText="1"/>
    </xf>
    <xf numFmtId="3" fontId="10" fillId="0" borderId="31" xfId="0" applyNumberFormat="1" applyFont="1" applyFill="1" applyBorder="1" applyAlignment="1">
      <alignment horizontal="right" vertical="center"/>
    </xf>
    <xf numFmtId="3" fontId="10" fillId="0" borderId="16" xfId="0" applyNumberFormat="1" applyFont="1" applyFill="1" applyBorder="1" applyAlignment="1">
      <alignment horizontal="right"/>
    </xf>
    <xf numFmtId="3" fontId="10" fillId="0" borderId="37" xfId="0" applyNumberFormat="1" applyFont="1" applyFill="1" applyBorder="1" applyAlignment="1">
      <alignment horizontal="right"/>
    </xf>
    <xf numFmtId="3" fontId="9" fillId="0" borderId="37" xfId="0" applyNumberFormat="1" applyFont="1" applyFill="1" applyBorder="1" applyAlignment="1">
      <alignment horizontal="right"/>
    </xf>
    <xf numFmtId="3" fontId="10" fillId="0" borderId="25" xfId="0" applyNumberFormat="1" applyFont="1" applyFill="1" applyBorder="1" applyAlignment="1">
      <alignment horizontal="right"/>
    </xf>
    <xf numFmtId="3" fontId="10" fillId="0" borderId="36" xfId="0" applyNumberFormat="1" applyFont="1" applyFill="1" applyBorder="1" applyAlignment="1">
      <alignment horizontal="right" vertical="center"/>
    </xf>
    <xf numFmtId="3" fontId="9" fillId="0" borderId="38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8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tabSelected="1" topLeftCell="A4" workbookViewId="0">
      <selection activeCell="K12" sqref="K12"/>
    </sheetView>
  </sheetViews>
  <sheetFormatPr defaultRowHeight="15"/>
  <cols>
    <col min="1" max="1" width="4.7109375" customWidth="1"/>
    <col min="2" max="2" width="4.5703125" customWidth="1"/>
    <col min="3" max="3" width="28.7109375" customWidth="1"/>
    <col min="4" max="5" width="9.85546875" style="7" customWidth="1"/>
    <col min="6" max="6" width="8.140625" style="7" customWidth="1"/>
    <col min="7" max="7" width="9.7109375" style="7" customWidth="1"/>
    <col min="8" max="8" width="7.42578125" customWidth="1"/>
  </cols>
  <sheetData>
    <row r="1" spans="1:10" ht="16.5">
      <c r="A1" s="113"/>
      <c r="B1" s="113"/>
      <c r="C1" s="113"/>
      <c r="D1" s="113"/>
      <c r="E1" s="113"/>
      <c r="F1" s="113"/>
      <c r="G1" s="113"/>
      <c r="H1" s="1"/>
      <c r="I1" s="1"/>
      <c r="J1" s="1"/>
    </row>
    <row r="2" spans="1:10" ht="16.5">
      <c r="A2" s="45"/>
      <c r="B2" s="45"/>
      <c r="C2" s="45"/>
      <c r="D2" s="52"/>
      <c r="E2" s="52"/>
      <c r="F2" s="52"/>
      <c r="G2" s="60" t="s">
        <v>23</v>
      </c>
      <c r="H2" s="1"/>
      <c r="I2" s="1"/>
      <c r="J2" s="1"/>
    </row>
    <row r="3" spans="1:10" ht="16.5">
      <c r="A3" s="113" t="s">
        <v>24</v>
      </c>
      <c r="B3" s="113"/>
      <c r="C3" s="113"/>
      <c r="D3" s="113"/>
      <c r="E3" s="113"/>
      <c r="F3" s="113"/>
      <c r="G3" s="113"/>
      <c r="H3" s="1"/>
      <c r="I3" s="1"/>
      <c r="J3" s="1"/>
    </row>
    <row r="4" spans="1:10">
      <c r="A4" s="114"/>
      <c r="B4" s="114"/>
      <c r="C4" s="114"/>
      <c r="D4" s="114"/>
      <c r="E4" s="114"/>
      <c r="F4" s="114"/>
      <c r="G4" s="114"/>
      <c r="H4" s="1"/>
      <c r="I4" s="1"/>
      <c r="J4" s="1"/>
    </row>
    <row r="5" spans="1:10">
      <c r="A5" s="8"/>
      <c r="B5" s="8"/>
      <c r="C5" s="8"/>
      <c r="D5" s="53"/>
      <c r="E5" s="53"/>
      <c r="F5" s="53"/>
      <c r="G5" s="53"/>
      <c r="H5" s="1"/>
      <c r="I5" s="1"/>
      <c r="J5" s="1"/>
    </row>
    <row r="6" spans="1:10" ht="12.75" customHeight="1" thickBot="1">
      <c r="A6" s="8"/>
      <c r="B6" s="8"/>
      <c r="C6" s="8"/>
      <c r="D6" s="53"/>
      <c r="E6" s="53"/>
      <c r="F6" s="53"/>
      <c r="G6" s="53"/>
      <c r="H6" s="9"/>
      <c r="I6" s="1"/>
      <c r="J6" s="1"/>
    </row>
    <row r="7" spans="1:10" ht="33.75" customHeight="1" thickBot="1">
      <c r="A7" s="115" t="s">
        <v>0</v>
      </c>
      <c r="B7" s="116"/>
      <c r="C7" s="61" t="s">
        <v>1</v>
      </c>
      <c r="D7" s="93" t="s">
        <v>26</v>
      </c>
      <c r="E7" s="100" t="s">
        <v>25</v>
      </c>
      <c r="F7" s="105" t="s">
        <v>27</v>
      </c>
      <c r="G7" s="100" t="s">
        <v>28</v>
      </c>
      <c r="H7" s="11"/>
      <c r="I7" s="12"/>
      <c r="J7" s="1"/>
    </row>
    <row r="8" spans="1:10" ht="30" customHeight="1">
      <c r="A8" s="23">
        <v>610</v>
      </c>
      <c r="B8" s="24"/>
      <c r="C8" s="25" t="s">
        <v>2</v>
      </c>
      <c r="D8" s="94">
        <v>754815</v>
      </c>
      <c r="E8" s="83">
        <v>813756</v>
      </c>
      <c r="F8" s="106">
        <v>2900</v>
      </c>
      <c r="G8" s="111">
        <f>E8+F8</f>
        <v>816656</v>
      </c>
      <c r="H8" s="13"/>
      <c r="I8" s="14"/>
      <c r="J8" s="1"/>
    </row>
    <row r="9" spans="1:10" ht="15" customHeight="1">
      <c r="A9" s="26">
        <v>620</v>
      </c>
      <c r="B9" s="27"/>
      <c r="C9" s="28" t="s">
        <v>3</v>
      </c>
      <c r="D9" s="95">
        <v>279302</v>
      </c>
      <c r="E9" s="101">
        <v>296575</v>
      </c>
      <c r="F9" s="107">
        <v>9800</v>
      </c>
      <c r="G9" s="82">
        <f>E9+F9</f>
        <v>306375</v>
      </c>
      <c r="H9" s="15"/>
      <c r="I9" s="14"/>
      <c r="J9" s="1"/>
    </row>
    <row r="10" spans="1:10" ht="15" customHeight="1">
      <c r="A10" s="26">
        <v>630</v>
      </c>
      <c r="B10" s="29"/>
      <c r="C10" s="28" t="s">
        <v>4</v>
      </c>
      <c r="D10" s="95">
        <f>SUM(D11:D17)</f>
        <v>450883</v>
      </c>
      <c r="E10" s="101">
        <f>SUM(E11:E17)</f>
        <v>500683</v>
      </c>
      <c r="F10" s="107">
        <f>SUM(F11:F17)</f>
        <v>2050</v>
      </c>
      <c r="G10" s="82">
        <f>E10+F10</f>
        <v>502733</v>
      </c>
      <c r="H10" s="15"/>
      <c r="I10" s="14"/>
      <c r="J10" s="1"/>
    </row>
    <row r="11" spans="1:10" ht="15" customHeight="1">
      <c r="A11" s="30"/>
      <c r="B11" s="31">
        <v>631</v>
      </c>
      <c r="C11" s="32" t="s">
        <v>5</v>
      </c>
      <c r="D11" s="96">
        <v>800</v>
      </c>
      <c r="E11" s="54">
        <v>800</v>
      </c>
      <c r="F11" s="77">
        <v>0</v>
      </c>
      <c r="G11" s="79">
        <f t="shared" ref="G11:G20" si="0">E11+F11</f>
        <v>800</v>
      </c>
      <c r="H11" s="10"/>
      <c r="I11" s="16"/>
      <c r="J11" s="1"/>
    </row>
    <row r="12" spans="1:10" ht="15" customHeight="1">
      <c r="A12" s="30"/>
      <c r="B12" s="31">
        <v>632</v>
      </c>
      <c r="C12" s="32" t="s">
        <v>6</v>
      </c>
      <c r="D12" s="96">
        <v>130780</v>
      </c>
      <c r="E12" s="54">
        <v>136730</v>
      </c>
      <c r="F12" s="77">
        <v>-1700</v>
      </c>
      <c r="G12" s="79">
        <f t="shared" si="0"/>
        <v>135030</v>
      </c>
      <c r="H12" s="10"/>
      <c r="I12" s="17"/>
      <c r="J12" s="1"/>
    </row>
    <row r="13" spans="1:10" ht="15" customHeight="1">
      <c r="A13" s="30"/>
      <c r="B13" s="31">
        <v>633</v>
      </c>
      <c r="C13" s="32" t="s">
        <v>7</v>
      </c>
      <c r="D13" s="96">
        <v>217826</v>
      </c>
      <c r="E13" s="54">
        <v>251726</v>
      </c>
      <c r="F13" s="77">
        <v>3750</v>
      </c>
      <c r="G13" s="79">
        <f t="shared" si="0"/>
        <v>255476</v>
      </c>
      <c r="H13" s="10"/>
      <c r="I13" s="16"/>
      <c r="J13" s="1"/>
    </row>
    <row r="14" spans="1:10" ht="15" customHeight="1">
      <c r="A14" s="30"/>
      <c r="B14" s="31">
        <v>634</v>
      </c>
      <c r="C14" s="32" t="s">
        <v>8</v>
      </c>
      <c r="D14" s="96">
        <v>2840</v>
      </c>
      <c r="E14" s="54">
        <v>2840</v>
      </c>
      <c r="F14" s="77">
        <v>0</v>
      </c>
      <c r="G14" s="79">
        <f t="shared" si="0"/>
        <v>2840</v>
      </c>
      <c r="H14" s="10"/>
      <c r="I14" s="16"/>
      <c r="J14" s="1"/>
    </row>
    <row r="15" spans="1:10" ht="15" customHeight="1">
      <c r="A15" s="30"/>
      <c r="B15" s="31">
        <v>635</v>
      </c>
      <c r="C15" s="32" t="s">
        <v>9</v>
      </c>
      <c r="D15" s="96">
        <v>11200</v>
      </c>
      <c r="E15" s="54">
        <v>11200</v>
      </c>
      <c r="F15" s="77">
        <v>0</v>
      </c>
      <c r="G15" s="79">
        <f t="shared" si="0"/>
        <v>11200</v>
      </c>
      <c r="H15" s="10"/>
      <c r="I15" s="16"/>
      <c r="J15" s="1"/>
    </row>
    <row r="16" spans="1:10" ht="15" customHeight="1">
      <c r="A16" s="30"/>
      <c r="B16" s="31">
        <v>636</v>
      </c>
      <c r="C16" s="32" t="s">
        <v>10</v>
      </c>
      <c r="D16" s="96">
        <v>8800</v>
      </c>
      <c r="E16" s="54">
        <v>8800</v>
      </c>
      <c r="F16" s="77">
        <v>0</v>
      </c>
      <c r="G16" s="79">
        <f t="shared" si="0"/>
        <v>8800</v>
      </c>
      <c r="H16" s="10"/>
      <c r="I16" s="16"/>
      <c r="J16" s="1"/>
    </row>
    <row r="17" spans="1:12" ht="15" customHeight="1">
      <c r="A17" s="30"/>
      <c r="B17" s="33">
        <v>637</v>
      </c>
      <c r="C17" s="32" t="s">
        <v>11</v>
      </c>
      <c r="D17" s="96">
        <v>78637</v>
      </c>
      <c r="E17" s="54">
        <v>88587</v>
      </c>
      <c r="F17" s="77"/>
      <c r="G17" s="79">
        <f t="shared" si="0"/>
        <v>88587</v>
      </c>
      <c r="H17" s="10"/>
      <c r="I17" s="16"/>
      <c r="J17" s="1"/>
    </row>
    <row r="18" spans="1:12" ht="15" customHeight="1">
      <c r="A18" s="26">
        <v>640</v>
      </c>
      <c r="B18" s="34"/>
      <c r="C18" s="35" t="s">
        <v>12</v>
      </c>
      <c r="D18" s="97">
        <v>3000</v>
      </c>
      <c r="E18" s="102">
        <f>SUM(E19)</f>
        <v>10450</v>
      </c>
      <c r="F18" s="108">
        <f>F19</f>
        <v>2000</v>
      </c>
      <c r="G18" s="82">
        <f t="shared" si="0"/>
        <v>12450</v>
      </c>
      <c r="H18" s="15"/>
      <c r="I18" s="16"/>
      <c r="J18" s="1"/>
    </row>
    <row r="19" spans="1:12" ht="15" customHeight="1" thickBot="1">
      <c r="A19" s="30"/>
      <c r="B19" s="33">
        <v>642</v>
      </c>
      <c r="C19" s="36" t="s">
        <v>13</v>
      </c>
      <c r="D19" s="98">
        <v>3000</v>
      </c>
      <c r="E19" s="103">
        <v>10450</v>
      </c>
      <c r="F19" s="109">
        <v>2000</v>
      </c>
      <c r="G19" s="112">
        <f t="shared" si="0"/>
        <v>12450</v>
      </c>
      <c r="H19" s="10"/>
      <c r="I19" s="16"/>
      <c r="J19" s="1"/>
    </row>
    <row r="20" spans="1:12" ht="15" customHeight="1" thickBot="1">
      <c r="A20" s="62">
        <v>600</v>
      </c>
      <c r="B20" s="63"/>
      <c r="C20" s="64" t="s">
        <v>14</v>
      </c>
      <c r="D20" s="99">
        <f>D8+D9+D10+D18</f>
        <v>1488000</v>
      </c>
      <c r="E20" s="104">
        <f>E8+E9+E10+E18</f>
        <v>1621464</v>
      </c>
      <c r="F20" s="110">
        <f>F8+F9+F10+F18</f>
        <v>16750</v>
      </c>
      <c r="G20" s="81">
        <f t="shared" si="0"/>
        <v>1638214</v>
      </c>
      <c r="H20" s="15"/>
      <c r="I20" s="16"/>
      <c r="J20" s="1"/>
    </row>
    <row r="21" spans="1:12" ht="15" customHeight="1" thickBot="1">
      <c r="A21" s="117"/>
      <c r="B21" s="118"/>
      <c r="C21" s="118"/>
      <c r="D21" s="118"/>
      <c r="E21" s="118"/>
      <c r="F21" s="118"/>
      <c r="G21" s="119"/>
      <c r="H21" s="10"/>
      <c r="I21" s="16"/>
      <c r="J21" s="1"/>
    </row>
    <row r="22" spans="1:12" ht="15" customHeight="1">
      <c r="A22" s="23">
        <v>200</v>
      </c>
      <c r="B22" s="84"/>
      <c r="C22" s="85" t="s">
        <v>15</v>
      </c>
      <c r="D22" s="86">
        <f>SUM(D23:D23)</f>
        <v>766080</v>
      </c>
      <c r="E22" s="70">
        <f>SUM(E23:E23)</f>
        <v>819170</v>
      </c>
      <c r="F22" s="87">
        <f>SUM(F23:F23)</f>
        <v>14000</v>
      </c>
      <c r="G22" s="83">
        <f t="shared" ref="G22:G28" si="1">E22+F22</f>
        <v>833170</v>
      </c>
      <c r="H22" s="15"/>
      <c r="I22" s="16"/>
      <c r="J22" s="1"/>
    </row>
    <row r="23" spans="1:12" ht="24.95" customHeight="1">
      <c r="A23" s="38"/>
      <c r="B23" s="39">
        <v>223</v>
      </c>
      <c r="C23" s="40" t="s">
        <v>20</v>
      </c>
      <c r="D23" s="66">
        <v>766080</v>
      </c>
      <c r="E23" s="71">
        <v>819170</v>
      </c>
      <c r="F23" s="75">
        <v>14000</v>
      </c>
      <c r="G23" s="79">
        <f t="shared" si="1"/>
        <v>833170</v>
      </c>
      <c r="H23" s="18"/>
      <c r="I23" s="19"/>
      <c r="J23" s="1"/>
      <c r="L23" t="s">
        <v>19</v>
      </c>
    </row>
    <row r="24" spans="1:12" ht="15" customHeight="1">
      <c r="A24" s="37">
        <v>300</v>
      </c>
      <c r="B24" s="41"/>
      <c r="C24" s="42" t="s">
        <v>16</v>
      </c>
      <c r="D24" s="67">
        <f>SUM(D25:D27)</f>
        <v>721920</v>
      </c>
      <c r="E24" s="72">
        <f>SUM(E25:E27)</f>
        <v>802294</v>
      </c>
      <c r="F24" s="76">
        <f>SUM(F25:F27)</f>
        <v>2750</v>
      </c>
      <c r="G24" s="82">
        <f t="shared" si="1"/>
        <v>805044</v>
      </c>
      <c r="H24" s="13"/>
      <c r="I24" s="19"/>
      <c r="J24" s="1"/>
    </row>
    <row r="25" spans="1:12" ht="15" customHeight="1">
      <c r="A25" s="120"/>
      <c r="B25" s="43">
        <v>311</v>
      </c>
      <c r="C25" s="40" t="s">
        <v>21</v>
      </c>
      <c r="D25" s="66">
        <v>0</v>
      </c>
      <c r="E25" s="71">
        <v>3050</v>
      </c>
      <c r="F25" s="75">
        <v>750</v>
      </c>
      <c r="G25" s="79">
        <f t="shared" si="1"/>
        <v>3800</v>
      </c>
      <c r="H25" s="18"/>
      <c r="I25" s="19"/>
      <c r="J25" s="1"/>
    </row>
    <row r="26" spans="1:12" ht="24" customHeight="1">
      <c r="A26" s="121"/>
      <c r="B26" s="44">
        <v>312</v>
      </c>
      <c r="C26" s="40" t="s">
        <v>17</v>
      </c>
      <c r="D26" s="68">
        <v>721920</v>
      </c>
      <c r="E26" s="73">
        <v>769920</v>
      </c>
      <c r="F26" s="77">
        <v>0</v>
      </c>
      <c r="G26" s="79">
        <f t="shared" si="1"/>
        <v>769920</v>
      </c>
      <c r="H26" s="18"/>
      <c r="I26" s="16"/>
      <c r="J26" s="1"/>
    </row>
    <row r="27" spans="1:12" ht="15" customHeight="1" thickBot="1">
      <c r="A27" s="88"/>
      <c r="B27" s="51">
        <v>312</v>
      </c>
      <c r="C27" s="89" t="s">
        <v>22</v>
      </c>
      <c r="D27" s="90">
        <v>0</v>
      </c>
      <c r="E27" s="91">
        <v>29324</v>
      </c>
      <c r="F27" s="92">
        <v>2000</v>
      </c>
      <c r="G27" s="80">
        <f t="shared" si="1"/>
        <v>31324</v>
      </c>
      <c r="H27" s="18"/>
      <c r="I27" s="16"/>
      <c r="J27" s="1"/>
    </row>
    <row r="28" spans="1:12" ht="15" customHeight="1" thickBot="1">
      <c r="A28" s="62"/>
      <c r="B28" s="63"/>
      <c r="C28" s="65" t="s">
        <v>18</v>
      </c>
      <c r="D28" s="69">
        <f>D22+D24</f>
        <v>1488000</v>
      </c>
      <c r="E28" s="74">
        <f>E22+E24</f>
        <v>1621464</v>
      </c>
      <c r="F28" s="78">
        <f>F22+F24</f>
        <v>16750</v>
      </c>
      <c r="G28" s="81">
        <f t="shared" si="1"/>
        <v>1638214</v>
      </c>
      <c r="H28" s="13"/>
      <c r="I28" s="16"/>
      <c r="J28" s="1"/>
    </row>
    <row r="29" spans="1:12" s="50" customFormat="1" ht="25.5" customHeight="1">
      <c r="A29" s="46"/>
      <c r="B29" s="46"/>
      <c r="C29" s="47"/>
      <c r="D29" s="55"/>
      <c r="E29" s="55">
        <f>E28-E20</f>
        <v>0</v>
      </c>
      <c r="F29" s="56"/>
      <c r="G29" s="56"/>
      <c r="H29" s="48"/>
      <c r="I29" s="16"/>
      <c r="J29" s="49"/>
    </row>
    <row r="30" spans="1:12" ht="9.75" customHeight="1">
      <c r="A30" s="2"/>
      <c r="B30" s="2"/>
      <c r="C30" s="3"/>
      <c r="D30" s="4"/>
      <c r="E30" s="4"/>
      <c r="F30" s="5"/>
      <c r="G30" s="6"/>
      <c r="H30" s="20"/>
      <c r="I30" s="20"/>
      <c r="J30" s="1"/>
      <c r="K30" s="7"/>
    </row>
    <row r="31" spans="1:12">
      <c r="A31" s="1"/>
      <c r="B31" s="1"/>
      <c r="C31" s="1"/>
      <c r="D31" s="57"/>
      <c r="E31" s="57"/>
      <c r="F31" s="57"/>
      <c r="G31" s="57"/>
      <c r="H31" s="21"/>
      <c r="I31" s="21"/>
      <c r="J31" s="1"/>
    </row>
    <row r="32" spans="1:12" ht="27" customHeight="1">
      <c r="A32" s="1"/>
      <c r="B32" s="1"/>
      <c r="C32" s="1"/>
      <c r="D32" s="57"/>
      <c r="E32" s="57"/>
      <c r="F32" s="57"/>
      <c r="G32" s="57"/>
      <c r="H32" s="21"/>
      <c r="I32" s="21"/>
      <c r="J32" s="1"/>
    </row>
    <row r="33" spans="1:10" ht="63.75" customHeight="1">
      <c r="A33" s="1"/>
      <c r="B33" s="1"/>
      <c r="C33" s="1"/>
      <c r="D33" s="57"/>
      <c r="E33" s="57"/>
      <c r="F33" s="57"/>
      <c r="G33" s="57"/>
      <c r="H33" s="21"/>
      <c r="I33" s="21"/>
      <c r="J33" s="1"/>
    </row>
    <row r="34" spans="1:10">
      <c r="A34" s="1"/>
      <c r="B34" s="1"/>
      <c r="C34" s="1"/>
      <c r="D34" s="57"/>
      <c r="E34" s="57"/>
      <c r="F34" s="57"/>
      <c r="G34" s="58"/>
      <c r="H34" s="22"/>
      <c r="I34" s="22"/>
      <c r="J34" s="1"/>
    </row>
    <row r="35" spans="1:10">
      <c r="A35" s="1"/>
      <c r="B35" s="1"/>
      <c r="C35" s="1"/>
      <c r="D35" s="57"/>
      <c r="E35" s="57"/>
      <c r="F35" s="57"/>
      <c r="G35" s="59"/>
      <c r="H35" s="1"/>
      <c r="I35" s="1"/>
      <c r="J35" s="1"/>
    </row>
    <row r="36" spans="1:10">
      <c r="A36" s="1"/>
      <c r="B36" s="1"/>
      <c r="C36" s="1"/>
      <c r="D36" s="57"/>
      <c r="E36" s="57"/>
      <c r="F36" s="57"/>
      <c r="G36" s="57"/>
      <c r="H36" s="1"/>
      <c r="I36" s="1"/>
      <c r="J36" s="1"/>
    </row>
  </sheetData>
  <mergeCells count="6">
    <mergeCell ref="A1:G1"/>
    <mergeCell ref="A4:G4"/>
    <mergeCell ref="A7:B7"/>
    <mergeCell ref="A21:G21"/>
    <mergeCell ref="A25:A26"/>
    <mergeCell ref="A3:G3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Maďarčíková Renáta</dc:creator>
  <cp:lastModifiedBy>bereznaninova</cp:lastModifiedBy>
  <cp:lastPrinted>2016-05-31T09:14:22Z</cp:lastPrinted>
  <dcterms:created xsi:type="dcterms:W3CDTF">2015-09-07T11:43:50Z</dcterms:created>
  <dcterms:modified xsi:type="dcterms:W3CDTF">2016-10-06T20:02:29Z</dcterms:modified>
</cp:coreProperties>
</file>